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lam\Dropbox\BVA\_zakazky\21008_Ivancice_Park_dum\00_ZD_final_pro_kontrolu_CRR\01_Priloha_c_1_Technicke_podklady\"/>
    </mc:Choice>
  </mc:AlternateContent>
  <xr:revisionPtr revIDLastSave="0" documentId="13_ncr:1_{593BE1A8-9528-4CDD-9A78-103F448D3A0C}" xr6:coauthVersionLast="46" xr6:coauthVersionMax="46" xr10:uidLastSave="{00000000-0000-0000-0000-000000000000}"/>
  <bookViews>
    <workbookView xWindow="3135" yWindow="1380" windowWidth="23445" windowHeight="15375" xr2:uid="{85BF4DCC-BEDF-4898-8C57-763F28CC8E1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F30" i="1"/>
  <c r="F37" i="1"/>
  <c r="E39" i="1"/>
  <c r="F36" i="1"/>
  <c r="F17" i="1"/>
  <c r="F16" i="1"/>
  <c r="F15" i="1"/>
  <c r="F18" i="1"/>
  <c r="F20" i="1"/>
  <c r="F35" i="1"/>
  <c r="F34" i="1"/>
  <c r="F23" i="1"/>
  <c r="F22" i="1"/>
  <c r="F28" i="1"/>
  <c r="F27" i="1"/>
  <c r="F26" i="1"/>
  <c r="F32" i="1"/>
  <c r="F31" i="1"/>
  <c r="F19" i="1"/>
  <c r="F29" i="1"/>
  <c r="F14" i="1"/>
  <c r="E24" i="1" l="1"/>
  <c r="F24" i="1" s="1"/>
  <c r="F39" i="1"/>
  <c r="F33" i="1"/>
  <c r="F21" i="1"/>
  <c r="F40" i="1" l="1"/>
</calcChain>
</file>

<file path=xl/sharedStrings.xml><?xml version="1.0" encoding="utf-8"?>
<sst xmlns="http://schemas.openxmlformats.org/spreadsheetml/2006/main" count="111" uniqueCount="60">
  <si>
    <t>Popis položky z položkového rozpočtu</t>
  </si>
  <si>
    <t>Cena bez DPH</t>
  </si>
  <si>
    <t>Cena včetně DPH</t>
  </si>
  <si>
    <t>Způsobilé charakterem</t>
  </si>
  <si>
    <t>Způsobilé na základě finančních limitů výzvy</t>
  </si>
  <si>
    <t>Zemní práce</t>
  </si>
  <si>
    <t>způsobilé</t>
  </si>
  <si>
    <t>Základy a zvláštní zakládání</t>
  </si>
  <si>
    <t>Svislé a kompletní konstrukce</t>
  </si>
  <si>
    <t>Vodorovné konstrukce</t>
  </si>
  <si>
    <t>Komunikace</t>
  </si>
  <si>
    <t>Podlahy a podlahové konstrukce</t>
  </si>
  <si>
    <t>Izolace proti vodě</t>
  </si>
  <si>
    <t>Způsobilé 336 181,93 Kč</t>
  </si>
  <si>
    <t>Zdravotechnická instalace</t>
  </si>
  <si>
    <t>nezpůsobilé</t>
  </si>
  <si>
    <t>M21</t>
  </si>
  <si>
    <t>Elektromontáže</t>
  </si>
  <si>
    <t>VRN</t>
  </si>
  <si>
    <t>Etapa</t>
  </si>
  <si>
    <t>II. Etapa</t>
  </si>
  <si>
    <t>Mezisoučet I. ETAPA celkem</t>
  </si>
  <si>
    <t>Mezisoučet II. ETAPA celkem</t>
  </si>
  <si>
    <t>I. Etapa - Hrubá HSV - založení</t>
  </si>
  <si>
    <t>Staveništní přesun hmot (1/3)</t>
  </si>
  <si>
    <t>VRN Zařízení staveniště (1/3)</t>
  </si>
  <si>
    <t>VRN Ostatní (1/3)</t>
  </si>
  <si>
    <t>Staveništní přesun hmot (2/3)</t>
  </si>
  <si>
    <t>VRN Zařízení staveniště (2/3)</t>
  </si>
  <si>
    <t>VRN Ostatní (2/3)</t>
  </si>
  <si>
    <t>Ostatní konstrukce, bourání (1/2)</t>
  </si>
  <si>
    <t>Dokumentace pro provádění stavby</t>
  </si>
  <si>
    <t>Rozpočet dle čl. 2.3.1 SOD</t>
  </si>
  <si>
    <t>Výrobní dokumentace</t>
  </si>
  <si>
    <r>
      <rPr>
        <b/>
        <sz val="11"/>
        <color theme="1"/>
        <rFont val="Calibri"/>
        <family val="2"/>
        <charset val="238"/>
        <scheme val="minor"/>
      </rPr>
      <t>č.p.</t>
    </r>
    <r>
      <rPr>
        <i/>
        <sz val="11"/>
        <color theme="1"/>
        <rFont val="Calibri"/>
        <family val="2"/>
        <charset val="238"/>
        <scheme val="minor"/>
      </rPr>
      <t>/TSKP</t>
    </r>
  </si>
  <si>
    <t>Účastník:</t>
  </si>
  <si>
    <t>sídlo:</t>
  </si>
  <si>
    <t>IČO:</t>
  </si>
  <si>
    <t>právní forma:</t>
  </si>
  <si>
    <t>vypracoval(a):</t>
  </si>
  <si>
    <t>email:</t>
  </si>
  <si>
    <t>datum:</t>
  </si>
  <si>
    <t>Úplný název účastníka dle OR</t>
  </si>
  <si>
    <t>Sídlo účastníka</t>
  </si>
  <si>
    <t>Identifikační číslo účastníka dle ŽL</t>
  </si>
  <si>
    <t>Právní forma účastníka</t>
  </si>
  <si>
    <t>Zodpovědná osoba účastníka</t>
  </si>
  <si>
    <t>Kontaktní email účastníka</t>
  </si>
  <si>
    <t>Datum vypracování nabídky</t>
  </si>
  <si>
    <t>poznámky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</si>
  <si>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</si>
  <si>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</si>
  <si>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</si>
  <si>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</si>
  <si>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Rozpis přijaté smluvní částky paušální ceny*  v rámci veřejné zakázky:
 Přestupní terminál Ivančice, etapa 1 - Park &amp; Ride</t>
  </si>
  <si>
    <t xml:space="preserve">Poznámka k "*": Účastník může vypracovat k Rozpisu podorobnější kalkulaci. Podrobnější kalkulace musí být konečnou cenou rovna Rozpisu. </t>
  </si>
  <si>
    <t>Účastník vyplňuje pouze takto označená pole.</t>
  </si>
  <si>
    <t>Dočasný Billboard (rozměry 5,1 x 2,4 m (standardní euroformát))</t>
  </si>
  <si>
    <t>Pamětní deska - bronz (min. rozměry 0,3 x 0,4 m)</t>
  </si>
  <si>
    <t>Nabídková cena Díla bez DPH (s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</si>
</sst>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 Light"/>
      <family val="2"/>
      <charset val="238"/>
    </font>
    <font>
      <b/>
      <sz val="16"/>
      <name val="Calibri Light"/>
      <family val="2"/>
      <charset val="238"/>
    </font>
    <font>
      <b/>
      <sz val="12"/>
      <name val="Calibri Light"/>
      <family val="2"/>
      <charset val="238"/>
    </font>
    <font>
      <i/>
      <sz val="8"/>
      <name val="Calibri Light"/>
      <family val="2"/>
      <charset val="238"/>
    </font>
    <font>
      <sz val="10"/>
      <name val="Calibri Light"/>
      <family val="2"/>
      <charset val="238"/>
    </font>
    <font>
      <i/>
      <sz val="10"/>
      <name val="Calibri Light"/>
      <family val="2"/>
      <charset val="238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4B083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2" borderId="1" xfId="0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/>
    </xf>
    <xf numFmtId="164" fontId="5" fillId="0" borderId="14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0" xfId="0" applyFill="1"/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8" fontId="1" fillId="0" borderId="6" xfId="0" applyNumberFormat="1" applyFont="1" applyBorder="1" applyAlignment="1">
      <alignment horizontal="right" vertical="center" wrapText="1"/>
    </xf>
    <xf numFmtId="8" fontId="1" fillId="0" borderId="9" xfId="0" applyNumberFormat="1" applyFont="1" applyBorder="1" applyAlignment="1">
      <alignment horizontal="right" vertical="center" wrapText="1"/>
    </xf>
    <xf numFmtId="8" fontId="1" fillId="0" borderId="12" xfId="0" applyNumberFormat="1" applyFont="1" applyBorder="1" applyAlignment="1">
      <alignment horizontal="right" vertical="center" wrapText="1"/>
    </xf>
    <xf numFmtId="8" fontId="5" fillId="0" borderId="21" xfId="0" applyNumberFormat="1" applyFont="1" applyBorder="1" applyAlignment="1">
      <alignment horizontal="right" vertical="center" wrapText="1"/>
    </xf>
    <xf numFmtId="8" fontId="1" fillId="0" borderId="16" xfId="0" applyNumberFormat="1" applyFont="1" applyBorder="1" applyAlignment="1">
      <alignment horizontal="right" vertical="center" wrapText="1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8" xfId="0" applyNumberFormat="1" applyFont="1" applyFill="1" applyBorder="1" applyAlignment="1">
      <alignment horizontal="right" vertical="center"/>
    </xf>
    <xf numFmtId="164" fontId="1" fillId="3" borderId="11" xfId="0" applyNumberFormat="1" applyFont="1" applyFill="1" applyBorder="1" applyAlignment="1">
      <alignment horizontal="right" vertical="center"/>
    </xf>
    <xf numFmtId="164" fontId="4" fillId="3" borderId="8" xfId="0" applyNumberFormat="1" applyFont="1" applyFill="1" applyBorder="1" applyAlignment="1">
      <alignment horizontal="right" vertical="center"/>
    </xf>
    <xf numFmtId="164" fontId="4" fillId="3" borderId="11" xfId="0" applyNumberFormat="1" applyFont="1" applyFill="1" applyBorder="1" applyAlignment="1">
      <alignment horizontal="right" vertical="center"/>
    </xf>
    <xf numFmtId="164" fontId="1" fillId="3" borderId="15" xfId="0" applyNumberFormat="1" applyFont="1" applyFill="1" applyBorder="1" applyAlignment="1">
      <alignment horizontal="right" vertical="center"/>
    </xf>
    <xf numFmtId="164" fontId="4" fillId="3" borderId="23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8" fontId="5" fillId="0" borderId="32" xfId="0" applyNumberFormat="1" applyFont="1" applyBorder="1" applyAlignment="1">
      <alignment horizontal="right" vertical="center" wrapText="1"/>
    </xf>
    <xf numFmtId="0" fontId="8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49" fontId="9" fillId="0" borderId="26" xfId="0" applyNumberFormat="1" applyFont="1" applyBorder="1" applyAlignment="1">
      <alignment horizontal="left" vertical="center" wrapText="1"/>
    </xf>
    <xf numFmtId="14" fontId="9" fillId="0" borderId="27" xfId="0" applyNumberFormat="1" applyFont="1" applyBorder="1" applyAlignment="1">
      <alignment horizontal="left" vertical="center" wrapText="1"/>
    </xf>
    <xf numFmtId="0" fontId="10" fillId="0" borderId="6" xfId="0" applyFont="1" applyBorder="1" applyAlignment="1" applyProtection="1">
      <alignment vertical="center"/>
      <protection hidden="1"/>
    </xf>
    <xf numFmtId="0" fontId="10" fillId="0" borderId="9" xfId="0" applyFont="1" applyBorder="1" applyAlignment="1" applyProtection="1">
      <alignment vertical="center"/>
      <protection hidden="1"/>
    </xf>
    <xf numFmtId="0" fontId="10" fillId="0" borderId="9" xfId="0" applyFont="1" applyBorder="1" applyAlignment="1" applyProtection="1">
      <alignment vertical="center" wrapText="1"/>
      <protection hidden="1"/>
    </xf>
    <xf numFmtId="0" fontId="10" fillId="0" borderId="24" xfId="0" applyFont="1" applyBorder="1" applyAlignment="1" applyProtection="1">
      <alignment vertical="center"/>
      <protection hidden="1"/>
    </xf>
    <xf numFmtId="0" fontId="10" fillId="0" borderId="12" xfId="0" applyFont="1" applyBorder="1" applyAlignment="1" applyProtection="1">
      <alignment vertical="center"/>
      <protection hidden="1"/>
    </xf>
    <xf numFmtId="0" fontId="10" fillId="0" borderId="0" xfId="0" applyFont="1"/>
    <xf numFmtId="0" fontId="7" fillId="0" borderId="0" xfId="0" applyFont="1" applyAlignment="1">
      <alignment horizontal="left" vertical="center"/>
    </xf>
    <xf numFmtId="0" fontId="11" fillId="0" borderId="0" xfId="0" applyFont="1"/>
    <xf numFmtId="0" fontId="7" fillId="0" borderId="0" xfId="0" applyFont="1" applyAlignment="1">
      <alignment horizontal="center"/>
    </xf>
    <xf numFmtId="165" fontId="12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12" fillId="0" borderId="0" xfId="0" applyNumberFormat="1" applyFont="1" applyAlignment="1" applyProtection="1">
      <alignment horizontal="center" vertical="center"/>
      <protection hidden="1"/>
    </xf>
    <xf numFmtId="0" fontId="11" fillId="0" borderId="0" xfId="0" applyFont="1" applyAlignment="1">
      <alignment vertical="top" wrapText="1"/>
    </xf>
    <xf numFmtId="9" fontId="12" fillId="0" borderId="0" xfId="0" applyNumberFormat="1" applyFont="1" applyAlignment="1" applyProtection="1">
      <alignment horizontal="center"/>
      <protection hidden="1"/>
    </xf>
    <xf numFmtId="0" fontId="1" fillId="0" borderId="23" xfId="0" applyFont="1" applyBorder="1" applyAlignment="1">
      <alignment horizontal="left" vertical="center"/>
    </xf>
    <xf numFmtId="164" fontId="1" fillId="3" borderId="23" xfId="0" applyNumberFormat="1" applyFont="1" applyFill="1" applyBorder="1" applyAlignment="1">
      <alignment horizontal="right" vertical="center"/>
    </xf>
    <xf numFmtId="8" fontId="1" fillId="0" borderId="24" xfId="0" applyNumberFormat="1" applyFont="1" applyBorder="1" applyAlignment="1">
      <alignment horizontal="right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3" borderId="0" xfId="0" applyFill="1"/>
    <xf numFmtId="0" fontId="8" fillId="3" borderId="33" xfId="0" applyFont="1" applyFill="1" applyBorder="1" applyAlignment="1">
      <alignment horizontal="left" vertical="center" wrapText="1"/>
    </xf>
    <xf numFmtId="0" fontId="8" fillId="3" borderId="34" xfId="0" applyFont="1" applyFill="1" applyBorder="1" applyAlignment="1">
      <alignment horizontal="left" vertical="center" wrapText="1"/>
    </xf>
    <xf numFmtId="0" fontId="9" fillId="3" borderId="35" xfId="0" applyFont="1" applyFill="1" applyBorder="1" applyAlignment="1">
      <alignment horizontal="left" vertical="center" wrapText="1"/>
    </xf>
    <xf numFmtId="0" fontId="9" fillId="3" borderId="36" xfId="0" applyFont="1" applyFill="1" applyBorder="1" applyAlignment="1">
      <alignment horizontal="left" vertical="center" wrapText="1"/>
    </xf>
    <xf numFmtId="49" fontId="9" fillId="3" borderId="35" xfId="0" applyNumberFormat="1" applyFont="1" applyFill="1" applyBorder="1" applyAlignment="1">
      <alignment horizontal="left" vertical="center" wrapText="1"/>
    </xf>
    <xf numFmtId="49" fontId="9" fillId="3" borderId="36" xfId="0" applyNumberFormat="1" applyFont="1" applyFill="1" applyBorder="1" applyAlignment="1">
      <alignment horizontal="left" vertical="center" wrapText="1"/>
    </xf>
    <xf numFmtId="14" fontId="9" fillId="3" borderId="38" xfId="0" applyNumberFormat="1" applyFont="1" applyFill="1" applyBorder="1" applyAlignment="1">
      <alignment horizontal="left" vertical="center" wrapText="1"/>
    </xf>
    <xf numFmtId="14" fontId="9" fillId="3" borderId="39" xfId="0" applyNumberFormat="1" applyFont="1" applyFill="1" applyBorder="1" applyAlignment="1">
      <alignment horizontal="left" vertical="center" wrapText="1"/>
    </xf>
    <xf numFmtId="0" fontId="13" fillId="0" borderId="4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1" fillId="3" borderId="0" xfId="0" applyFont="1" applyFill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</cellXfs>
  <cellStyles count="1">
    <cellStyle name="Normální" xfId="0" builtinId="0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02C07-2BAA-4BD7-A0D9-FF5FE97186FF}">
  <dimension ref="A1:L50"/>
  <sheetViews>
    <sheetView tabSelected="1" topLeftCell="A16" zoomScaleNormal="100" workbookViewId="0">
      <selection activeCell="E42" sqref="E42"/>
    </sheetView>
  </sheetViews>
  <sheetFormatPr defaultRowHeight="15" x14ac:dyDescent="0.25"/>
  <cols>
    <col min="1" max="1" width="5.28515625" customWidth="1"/>
    <col min="2" max="2" width="13.140625" customWidth="1"/>
    <col min="4" max="4" width="35.28515625" customWidth="1"/>
    <col min="5" max="5" width="18.140625" customWidth="1"/>
    <col min="6" max="6" width="21" customWidth="1"/>
    <col min="7" max="7" width="12.85546875" hidden="1" customWidth="1"/>
    <col min="8" max="8" width="19.28515625" hidden="1" customWidth="1"/>
  </cols>
  <sheetData>
    <row r="1" spans="2:8" ht="44.25" customHeight="1" x14ac:dyDescent="0.3">
      <c r="B1" s="96" t="s">
        <v>54</v>
      </c>
      <c r="C1" s="97"/>
      <c r="D1" s="97"/>
      <c r="E1" s="97"/>
      <c r="F1" s="97"/>
    </row>
    <row r="2" spans="2:8" ht="15.75" thickBot="1" x14ac:dyDescent="0.3">
      <c r="F2" s="65" t="s">
        <v>49</v>
      </c>
    </row>
    <row r="3" spans="2:8" ht="21" x14ac:dyDescent="0.25">
      <c r="B3" s="87" t="s">
        <v>35</v>
      </c>
      <c r="C3" s="79"/>
      <c r="D3" s="80"/>
      <c r="E3" s="80"/>
      <c r="F3" s="60" t="s">
        <v>42</v>
      </c>
      <c r="G3" s="56"/>
      <c r="H3" s="60" t="s">
        <v>42</v>
      </c>
    </row>
    <row r="4" spans="2:8" ht="15.75" x14ac:dyDescent="0.25">
      <c r="B4" s="88" t="s">
        <v>36</v>
      </c>
      <c r="C4" s="81"/>
      <c r="D4" s="82"/>
      <c r="E4" s="82"/>
      <c r="F4" s="61" t="s">
        <v>43</v>
      </c>
      <c r="G4" s="57"/>
      <c r="H4" s="61" t="s">
        <v>43</v>
      </c>
    </row>
    <row r="5" spans="2:8" ht="22.5" x14ac:dyDescent="0.25">
      <c r="B5" s="88" t="s">
        <v>37</v>
      </c>
      <c r="C5" s="83"/>
      <c r="D5" s="84"/>
      <c r="E5" s="84"/>
      <c r="F5" s="62" t="s">
        <v>44</v>
      </c>
      <c r="G5" s="58"/>
      <c r="H5" s="62" t="s">
        <v>44</v>
      </c>
    </row>
    <row r="6" spans="2:8" ht="15.75" x14ac:dyDescent="0.25">
      <c r="B6" s="88" t="s">
        <v>38</v>
      </c>
      <c r="C6" s="83"/>
      <c r="D6" s="84"/>
      <c r="E6" s="84"/>
      <c r="F6" s="62" t="s">
        <v>45</v>
      </c>
      <c r="G6" s="58"/>
      <c r="H6" s="62" t="s">
        <v>45</v>
      </c>
    </row>
    <row r="7" spans="2:8" ht="15.75" x14ac:dyDescent="0.25">
      <c r="B7" s="88" t="s">
        <v>39</v>
      </c>
      <c r="C7" s="81"/>
      <c r="D7" s="82"/>
      <c r="E7" s="82"/>
      <c r="F7" s="61" t="s">
        <v>46</v>
      </c>
      <c r="G7" s="57"/>
      <c r="H7" s="61" t="s">
        <v>46</v>
      </c>
    </row>
    <row r="8" spans="2:8" ht="15.75" x14ac:dyDescent="0.25">
      <c r="B8" s="89" t="s">
        <v>40</v>
      </c>
      <c r="C8" s="81"/>
      <c r="D8" s="82"/>
      <c r="E8" s="82"/>
      <c r="F8" s="63" t="s">
        <v>47</v>
      </c>
      <c r="G8" s="57"/>
      <c r="H8" s="63" t="s">
        <v>47</v>
      </c>
    </row>
    <row r="9" spans="2:8" ht="16.5" thickBot="1" x14ac:dyDescent="0.3">
      <c r="B9" s="90" t="s">
        <v>41</v>
      </c>
      <c r="C9" s="85"/>
      <c r="D9" s="86"/>
      <c r="E9" s="86"/>
      <c r="F9" s="64" t="s">
        <v>48</v>
      </c>
      <c r="G9" s="59"/>
      <c r="H9" s="64" t="s">
        <v>48</v>
      </c>
    </row>
    <row r="11" spans="2:8" x14ac:dyDescent="0.25">
      <c r="B11" s="78"/>
      <c r="C11" t="s">
        <v>56</v>
      </c>
    </row>
    <row r="12" spans="2:8" ht="15.75" thickBot="1" x14ac:dyDescent="0.3"/>
    <row r="13" spans="2:8" ht="45.75" thickBot="1" x14ac:dyDescent="0.3">
      <c r="B13" s="5" t="s">
        <v>19</v>
      </c>
      <c r="C13" s="1" t="s">
        <v>34</v>
      </c>
      <c r="D13" s="2" t="s">
        <v>0</v>
      </c>
      <c r="E13" s="2" t="s">
        <v>1</v>
      </c>
      <c r="F13" s="3" t="s">
        <v>2</v>
      </c>
      <c r="G13" s="3" t="s">
        <v>3</v>
      </c>
      <c r="H13" s="3" t="s">
        <v>4</v>
      </c>
    </row>
    <row r="14" spans="2:8" ht="18.75" customHeight="1" x14ac:dyDescent="0.25">
      <c r="B14" s="98" t="s">
        <v>23</v>
      </c>
      <c r="C14" s="52">
        <v>1</v>
      </c>
      <c r="D14" s="6" t="s">
        <v>31</v>
      </c>
      <c r="E14" s="45"/>
      <c r="F14" s="40">
        <f>E14*1.21</f>
        <v>0</v>
      </c>
      <c r="G14" s="33" t="s">
        <v>6</v>
      </c>
      <c r="H14" s="7" t="s">
        <v>6</v>
      </c>
    </row>
    <row r="15" spans="2:8" ht="18.75" customHeight="1" x14ac:dyDescent="0.25">
      <c r="B15" s="99"/>
      <c r="C15" s="53">
        <v>2</v>
      </c>
      <c r="D15" s="29" t="s">
        <v>32</v>
      </c>
      <c r="E15" s="46"/>
      <c r="F15" s="41">
        <f t="shared" ref="F15:F17" si="0">E15*1.21</f>
        <v>0</v>
      </c>
      <c r="G15" s="34" t="s">
        <v>6</v>
      </c>
      <c r="H15" s="8" t="s">
        <v>6</v>
      </c>
    </row>
    <row r="16" spans="2:8" ht="18.75" customHeight="1" x14ac:dyDescent="0.25">
      <c r="B16" s="99"/>
      <c r="C16" s="53">
        <v>3</v>
      </c>
      <c r="D16" s="29" t="s">
        <v>33</v>
      </c>
      <c r="E16" s="46"/>
      <c r="F16" s="41">
        <f t="shared" si="0"/>
        <v>0</v>
      </c>
      <c r="G16" s="34" t="s">
        <v>6</v>
      </c>
      <c r="H16" s="8" t="s">
        <v>6</v>
      </c>
    </row>
    <row r="17" spans="2:8" ht="25.5" customHeight="1" thickBot="1" x14ac:dyDescent="0.3">
      <c r="B17" s="99"/>
      <c r="C17" s="54">
        <v>4</v>
      </c>
      <c r="D17" s="91" t="s">
        <v>57</v>
      </c>
      <c r="E17" s="47"/>
      <c r="F17" s="42">
        <f t="shared" si="0"/>
        <v>0</v>
      </c>
      <c r="G17" s="35" t="s">
        <v>6</v>
      </c>
      <c r="H17" s="12" t="s">
        <v>6</v>
      </c>
    </row>
    <row r="18" spans="2:8" ht="18.75" customHeight="1" x14ac:dyDescent="0.25">
      <c r="B18" s="99"/>
      <c r="C18" s="107">
        <v>1</v>
      </c>
      <c r="D18" s="6" t="s">
        <v>5</v>
      </c>
      <c r="E18" s="45"/>
      <c r="F18" s="40">
        <f>E18*1.21</f>
        <v>0</v>
      </c>
      <c r="G18" s="33" t="s">
        <v>6</v>
      </c>
      <c r="H18" s="7" t="s">
        <v>6</v>
      </c>
    </row>
    <row r="19" spans="2:8" ht="18.75" customHeight="1" x14ac:dyDescent="0.25">
      <c r="B19" s="100"/>
      <c r="C19" s="9">
        <v>2</v>
      </c>
      <c r="D19" s="29" t="s">
        <v>7</v>
      </c>
      <c r="E19" s="46"/>
      <c r="F19" s="41">
        <f t="shared" ref="F19:F35" si="1">E19*1.21</f>
        <v>0</v>
      </c>
      <c r="G19" s="34" t="s">
        <v>6</v>
      </c>
      <c r="H19" s="8" t="s">
        <v>6</v>
      </c>
    </row>
    <row r="20" spans="2:8" ht="18.75" customHeight="1" x14ac:dyDescent="0.25">
      <c r="B20" s="100"/>
      <c r="C20" s="9">
        <v>9</v>
      </c>
      <c r="D20" s="25" t="s">
        <v>30</v>
      </c>
      <c r="E20" s="46"/>
      <c r="F20" s="41">
        <f t="shared" si="1"/>
        <v>0</v>
      </c>
      <c r="G20" s="34" t="s">
        <v>6</v>
      </c>
      <c r="H20" s="26" t="s">
        <v>15</v>
      </c>
    </row>
    <row r="21" spans="2:8" ht="18.75" customHeight="1" x14ac:dyDescent="0.25">
      <c r="B21" s="100"/>
      <c r="C21" s="9">
        <v>99</v>
      </c>
      <c r="D21" s="9" t="s">
        <v>24</v>
      </c>
      <c r="E21" s="48"/>
      <c r="F21" s="41">
        <f t="shared" si="1"/>
        <v>0</v>
      </c>
      <c r="G21" s="34" t="s">
        <v>6</v>
      </c>
      <c r="H21" s="26" t="s">
        <v>15</v>
      </c>
    </row>
    <row r="22" spans="2:8" ht="18.75" customHeight="1" x14ac:dyDescent="0.25">
      <c r="B22" s="100"/>
      <c r="C22" s="9" t="s">
        <v>18</v>
      </c>
      <c r="D22" s="9" t="s">
        <v>25</v>
      </c>
      <c r="E22" s="48"/>
      <c r="F22" s="41">
        <f t="shared" si="1"/>
        <v>0</v>
      </c>
      <c r="G22" s="34" t="s">
        <v>6</v>
      </c>
      <c r="H22" s="26" t="s">
        <v>15</v>
      </c>
    </row>
    <row r="23" spans="2:8" ht="18.75" customHeight="1" thickBot="1" x14ac:dyDescent="0.3">
      <c r="B23" s="101"/>
      <c r="C23" s="10" t="s">
        <v>18</v>
      </c>
      <c r="D23" s="10" t="s">
        <v>26</v>
      </c>
      <c r="E23" s="49"/>
      <c r="F23" s="42">
        <f t="shared" si="1"/>
        <v>0</v>
      </c>
      <c r="G23" s="35" t="s">
        <v>6</v>
      </c>
      <c r="H23" s="27" t="s">
        <v>15</v>
      </c>
    </row>
    <row r="24" spans="2:8" ht="26.45" customHeight="1" x14ac:dyDescent="0.25">
      <c r="B24" s="28"/>
      <c r="C24" s="13"/>
      <c r="D24" s="21" t="s">
        <v>21</v>
      </c>
      <c r="E24" s="22">
        <f>SUM(E14:E23)</f>
        <v>0</v>
      </c>
      <c r="F24" s="43">
        <f>E24*1.21</f>
        <v>0</v>
      </c>
      <c r="G24" s="36"/>
      <c r="H24" s="23"/>
    </row>
    <row r="25" spans="2:8" ht="26.45" customHeight="1" thickBot="1" x14ac:dyDescent="0.3">
      <c r="B25" s="28"/>
      <c r="C25" s="13"/>
      <c r="D25" s="21"/>
      <c r="E25" s="22"/>
      <c r="F25" s="43"/>
      <c r="G25" s="37"/>
      <c r="H25" s="30"/>
    </row>
    <row r="26" spans="2:8" ht="18.75" customHeight="1" x14ac:dyDescent="0.25">
      <c r="B26" s="102" t="s">
        <v>20</v>
      </c>
      <c r="C26" s="107">
        <v>3</v>
      </c>
      <c r="D26" s="6" t="s">
        <v>8</v>
      </c>
      <c r="E26" s="45"/>
      <c r="F26" s="40">
        <f t="shared" ref="F26:F28" si="2">E26*1.21</f>
        <v>0</v>
      </c>
      <c r="G26" s="33" t="s">
        <v>6</v>
      </c>
      <c r="H26" s="7" t="s">
        <v>6</v>
      </c>
    </row>
    <row r="27" spans="2:8" ht="18.75" customHeight="1" x14ac:dyDescent="0.25">
      <c r="B27" s="103"/>
      <c r="C27" s="9">
        <v>4</v>
      </c>
      <c r="D27" s="29" t="s">
        <v>9</v>
      </c>
      <c r="E27" s="46"/>
      <c r="F27" s="41">
        <f t="shared" si="2"/>
        <v>0</v>
      </c>
      <c r="G27" s="34" t="s">
        <v>6</v>
      </c>
      <c r="H27" s="8" t="s">
        <v>6</v>
      </c>
    </row>
    <row r="28" spans="2:8" ht="18.75" customHeight="1" x14ac:dyDescent="0.25">
      <c r="B28" s="103"/>
      <c r="C28" s="9">
        <v>5</v>
      </c>
      <c r="D28" s="29" t="s">
        <v>10</v>
      </c>
      <c r="E28" s="46"/>
      <c r="F28" s="41">
        <f t="shared" si="2"/>
        <v>0</v>
      </c>
      <c r="G28" s="34" t="s">
        <v>6</v>
      </c>
      <c r="H28" s="8" t="s">
        <v>6</v>
      </c>
    </row>
    <row r="29" spans="2:8" ht="18.75" customHeight="1" x14ac:dyDescent="0.25">
      <c r="B29" s="103"/>
      <c r="C29" s="108">
        <v>63</v>
      </c>
      <c r="D29" s="24" t="s">
        <v>11</v>
      </c>
      <c r="E29" s="50"/>
      <c r="F29" s="44">
        <f t="shared" si="1"/>
        <v>0</v>
      </c>
      <c r="G29" s="38" t="s">
        <v>6</v>
      </c>
      <c r="H29" s="14" t="s">
        <v>6</v>
      </c>
    </row>
    <row r="30" spans="2:8" ht="18.75" customHeight="1" x14ac:dyDescent="0.25">
      <c r="B30" s="103"/>
      <c r="C30" s="109">
        <v>711</v>
      </c>
      <c r="D30" s="74" t="s">
        <v>12</v>
      </c>
      <c r="E30" s="75"/>
      <c r="F30" s="76">
        <f t="shared" si="1"/>
        <v>0</v>
      </c>
      <c r="G30" s="77" t="s">
        <v>6</v>
      </c>
      <c r="H30" s="8" t="s">
        <v>13</v>
      </c>
    </row>
    <row r="31" spans="2:8" ht="18.75" customHeight="1" x14ac:dyDescent="0.25">
      <c r="B31" s="103"/>
      <c r="C31" s="9">
        <v>720</v>
      </c>
      <c r="D31" s="29" t="s">
        <v>14</v>
      </c>
      <c r="E31" s="46"/>
      <c r="F31" s="41">
        <f t="shared" si="1"/>
        <v>0</v>
      </c>
      <c r="G31" s="34" t="s">
        <v>6</v>
      </c>
      <c r="H31" s="8" t="s">
        <v>15</v>
      </c>
    </row>
    <row r="32" spans="2:8" ht="18.75" customHeight="1" x14ac:dyDescent="0.25">
      <c r="B32" s="103"/>
      <c r="C32" s="9" t="s">
        <v>16</v>
      </c>
      <c r="D32" s="29" t="s">
        <v>17</v>
      </c>
      <c r="E32" s="46"/>
      <c r="F32" s="41">
        <f t="shared" si="1"/>
        <v>0</v>
      </c>
      <c r="G32" s="34" t="s">
        <v>6</v>
      </c>
      <c r="H32" s="8" t="s">
        <v>15</v>
      </c>
    </row>
    <row r="33" spans="1:12" ht="18.75" customHeight="1" x14ac:dyDescent="0.25">
      <c r="B33" s="103"/>
      <c r="C33" s="9">
        <v>9</v>
      </c>
      <c r="D33" s="25" t="s">
        <v>30</v>
      </c>
      <c r="E33" s="46"/>
      <c r="F33" s="41">
        <f t="shared" ref="F33" si="3">E33*1.21</f>
        <v>0</v>
      </c>
      <c r="G33" s="34" t="s">
        <v>6</v>
      </c>
      <c r="H33" s="8" t="s">
        <v>15</v>
      </c>
    </row>
    <row r="34" spans="1:12" ht="18.75" customHeight="1" x14ac:dyDescent="0.25">
      <c r="B34" s="103"/>
      <c r="C34" s="9">
        <v>99</v>
      </c>
      <c r="D34" s="9" t="s">
        <v>27</v>
      </c>
      <c r="E34" s="48"/>
      <c r="F34" s="41">
        <f t="shared" si="1"/>
        <v>0</v>
      </c>
      <c r="G34" s="34" t="s">
        <v>6</v>
      </c>
      <c r="H34" s="8" t="s">
        <v>15</v>
      </c>
    </row>
    <row r="35" spans="1:12" ht="18.75" customHeight="1" x14ac:dyDescent="0.25">
      <c r="B35" s="103"/>
      <c r="C35" s="9" t="s">
        <v>18</v>
      </c>
      <c r="D35" s="9" t="s">
        <v>28</v>
      </c>
      <c r="E35" s="48"/>
      <c r="F35" s="41">
        <f t="shared" si="1"/>
        <v>0</v>
      </c>
      <c r="G35" s="34" t="s">
        <v>6</v>
      </c>
      <c r="H35" s="8" t="s">
        <v>15</v>
      </c>
    </row>
    <row r="36" spans="1:12" ht="18.75" customHeight="1" x14ac:dyDescent="0.25">
      <c r="B36" s="103"/>
      <c r="C36" s="9" t="s">
        <v>18</v>
      </c>
      <c r="D36" s="9" t="s">
        <v>29</v>
      </c>
      <c r="E36" s="51"/>
      <c r="F36" s="41">
        <f>E36*1.21</f>
        <v>0</v>
      </c>
      <c r="G36" s="39" t="s">
        <v>6</v>
      </c>
      <c r="H36" s="31" t="s">
        <v>15</v>
      </c>
      <c r="I36" s="32"/>
      <c r="J36" s="32"/>
      <c r="K36" s="32"/>
      <c r="L36" s="32"/>
    </row>
    <row r="37" spans="1:12" ht="28.5" customHeight="1" x14ac:dyDescent="0.25">
      <c r="B37" s="103"/>
      <c r="C37" s="53">
        <v>5</v>
      </c>
      <c r="D37" s="92" t="s">
        <v>58</v>
      </c>
      <c r="E37" s="51"/>
      <c r="F37" s="41">
        <f>E37*1.21</f>
        <v>0</v>
      </c>
      <c r="G37" s="39" t="s">
        <v>6</v>
      </c>
      <c r="H37" s="31"/>
      <c r="I37" s="32"/>
      <c r="J37" s="32"/>
      <c r="K37" s="32"/>
      <c r="L37" s="32"/>
    </row>
    <row r="38" spans="1:12" ht="15.75" thickBot="1" x14ac:dyDescent="0.3">
      <c r="B38" s="104"/>
      <c r="C38" s="10"/>
      <c r="D38" s="10"/>
      <c r="E38" s="11"/>
      <c r="F38" s="42"/>
      <c r="G38" s="35"/>
      <c r="H38" s="12"/>
      <c r="I38" s="32"/>
      <c r="J38" s="32"/>
      <c r="K38" s="32"/>
      <c r="L38" s="32"/>
    </row>
    <row r="39" spans="1:12" ht="27" customHeight="1" thickBot="1" x14ac:dyDescent="0.3">
      <c r="B39" s="15"/>
      <c r="C39" s="16"/>
      <c r="D39" s="21" t="s">
        <v>22</v>
      </c>
      <c r="E39" s="22">
        <f>SUM(E26:E38)</f>
        <v>0</v>
      </c>
      <c r="F39" s="55">
        <f>E39*1.21</f>
        <v>0</v>
      </c>
      <c r="G39" s="17"/>
      <c r="H39" s="4"/>
      <c r="I39" s="32"/>
      <c r="J39" s="32"/>
      <c r="K39" s="32"/>
      <c r="L39" s="32"/>
    </row>
    <row r="40" spans="1:12" ht="30" customHeight="1" thickBot="1" x14ac:dyDescent="0.3">
      <c r="C40" s="18"/>
      <c r="D40" s="19" t="s">
        <v>59</v>
      </c>
      <c r="E40" s="20">
        <f>E24+E39</f>
        <v>0</v>
      </c>
      <c r="F40" s="20">
        <f>E40*1.21</f>
        <v>0</v>
      </c>
      <c r="G40" s="105"/>
      <c r="H40" s="106"/>
      <c r="I40" s="32"/>
      <c r="J40" s="32"/>
      <c r="K40" s="32"/>
      <c r="L40" s="32"/>
    </row>
    <row r="43" spans="1:12" x14ac:dyDescent="0.25">
      <c r="A43" s="66" t="s">
        <v>50</v>
      </c>
      <c r="B43" s="67"/>
      <c r="C43" s="67"/>
      <c r="D43" s="67"/>
      <c r="E43" s="67"/>
      <c r="F43" s="67"/>
      <c r="G43" s="68"/>
      <c r="H43" s="69"/>
    </row>
    <row r="44" spans="1:12" x14ac:dyDescent="0.25">
      <c r="A44" s="70" t="s">
        <v>51</v>
      </c>
      <c r="B44" s="67"/>
      <c r="C44" s="67"/>
      <c r="D44" s="67"/>
      <c r="E44" s="67"/>
      <c r="F44" s="67"/>
      <c r="G44" s="67"/>
      <c r="H44" s="71"/>
    </row>
    <row r="45" spans="1:12" x14ac:dyDescent="0.25">
      <c r="A45" s="72"/>
      <c r="B45" s="72"/>
      <c r="C45" s="72"/>
      <c r="D45" s="72"/>
      <c r="E45" s="72"/>
      <c r="F45" s="72"/>
      <c r="G45" s="72"/>
      <c r="H45" s="73"/>
    </row>
    <row r="46" spans="1:12" x14ac:dyDescent="0.25">
      <c r="A46" s="93" t="s">
        <v>52</v>
      </c>
      <c r="B46" s="93"/>
      <c r="C46" s="93"/>
      <c r="D46" s="93"/>
      <c r="E46" s="93"/>
      <c r="F46" s="93"/>
      <c r="G46" s="93"/>
      <c r="H46" s="93"/>
    </row>
    <row r="47" spans="1:12" x14ac:dyDescent="0.25">
      <c r="A47" s="72"/>
      <c r="B47" s="72"/>
      <c r="C47" s="72"/>
      <c r="D47" s="72"/>
      <c r="E47" s="72"/>
      <c r="F47" s="72"/>
      <c r="G47" s="72"/>
      <c r="H47" s="67"/>
    </row>
    <row r="48" spans="1:12" x14ac:dyDescent="0.25">
      <c r="A48" s="94" t="s">
        <v>53</v>
      </c>
      <c r="B48" s="94"/>
      <c r="C48" s="94"/>
      <c r="D48" s="94"/>
      <c r="E48" s="72"/>
      <c r="F48" s="72"/>
      <c r="G48" s="72"/>
      <c r="H48" s="67"/>
    </row>
    <row r="50" spans="1:6" ht="35.25" customHeight="1" x14ac:dyDescent="0.25">
      <c r="A50" s="95" t="s">
        <v>55</v>
      </c>
      <c r="B50" s="95"/>
      <c r="C50" s="95"/>
      <c r="D50" s="95"/>
      <c r="E50" s="95"/>
      <c r="F50" s="95"/>
    </row>
  </sheetData>
  <protectedRanges>
    <protectedRange sqref="C3:E9 G3:G9" name="Oblast3_1"/>
    <protectedRange sqref="C3:E9 G3:G9" name="Oblast1_1"/>
    <protectedRange sqref="A45:G48 G43" name="Oblast3_2"/>
    <protectedRange sqref="A45:G48" name="Oblast2"/>
  </protectedRanges>
  <mergeCells count="7">
    <mergeCell ref="A46:H46"/>
    <mergeCell ref="A48:D48"/>
    <mergeCell ref="A50:F50"/>
    <mergeCell ref="B1:F1"/>
    <mergeCell ref="B14:B23"/>
    <mergeCell ref="B26:B38"/>
    <mergeCell ref="G40:H40"/>
  </mergeCells>
  <conditionalFormatting sqref="G43">
    <cfRule type="cellIs" dxfId="0" priority="1" stopIfTrue="1" operator="greaterThan">
      <formula>0</formula>
    </cfRule>
  </conditionalFormatting>
  <pageMargins left="0.7" right="0.7" top="0.78740157499999996" bottom="0.78740157499999996" header="0.3" footer="0.3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halam</dc:creator>
  <cp:lastModifiedBy>halam</cp:lastModifiedBy>
  <dcterms:created xsi:type="dcterms:W3CDTF">2021-02-24T10:26:33Z</dcterms:created>
  <dcterms:modified xsi:type="dcterms:W3CDTF">2021-05-18T14:05:36Z</dcterms:modified>
</cp:coreProperties>
</file>